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4" sheetId="1" r:id="rId4"/>
    <sheet state="visible" name="Sheet1" sheetId="2" r:id="rId5"/>
    <sheet state="visible" name="Sheet2" sheetId="3" r:id="rId6"/>
    <sheet state="visible" name="Sheet3" sheetId="4" r:id="rId7"/>
  </sheets>
  <definedNames/>
  <calcPr/>
  <extLst>
    <ext uri="GoogleSheetsCustomDataVersion2">
      <go:sheetsCustomData xmlns:go="http://customooxmlschemas.google.com/" r:id="rId8" roundtripDataChecksum="UKiwge54RDHyfbC8YgcGPaOUMF+i72knD2o5YHyjPiU="/>
    </ext>
  </extLst>
</workbook>
</file>

<file path=xl/sharedStrings.xml><?xml version="1.0" encoding="utf-8"?>
<sst xmlns="http://schemas.openxmlformats.org/spreadsheetml/2006/main" count="187" uniqueCount="145">
  <si>
    <t>INVENTORY LIST</t>
  </si>
  <si>
    <t>REMOVAL KINGS</t>
  </si>
  <si>
    <t>ABN: 86 844 556 151</t>
  </si>
  <si>
    <t>MOVING DATE</t>
  </si>
  <si>
    <t>12th/13th of December</t>
  </si>
  <si>
    <t>PICK UP ADDRESS</t>
  </si>
  <si>
    <t>30 Hermit Street Roxby Downs 5044</t>
  </si>
  <si>
    <t>DROP OFF ADDRESS</t>
  </si>
  <si>
    <t>76 Diagonal Road Somerton Park 5044</t>
  </si>
  <si>
    <t>Bedrooms</t>
  </si>
  <si>
    <t>BR1</t>
  </si>
  <si>
    <t>BR2</t>
  </si>
  <si>
    <t>BR3</t>
  </si>
  <si>
    <t xml:space="preserve">BR4 </t>
  </si>
  <si>
    <t>M³</t>
  </si>
  <si>
    <t>Sum M³</t>
  </si>
  <si>
    <t>Lounge/Family</t>
  </si>
  <si>
    <t>Qty</t>
  </si>
  <si>
    <t>Dining Room</t>
  </si>
  <si>
    <t>Garage/Garden</t>
  </si>
  <si>
    <t>Baby Bath</t>
  </si>
  <si>
    <t>Air Conditioner</t>
  </si>
  <si>
    <t>Bar or Crystal Cabinet</t>
  </si>
  <si>
    <t>Aquarium</t>
  </si>
  <si>
    <t>Bassinette</t>
  </si>
  <si>
    <t>Bean Bag</t>
  </si>
  <si>
    <t>Bookcase</t>
  </si>
  <si>
    <t>Barbeque</t>
  </si>
  <si>
    <t>Bed - Water</t>
  </si>
  <si>
    <t>Buffet</t>
  </si>
  <si>
    <t>Beach Umbrella</t>
  </si>
  <si>
    <t>Bed - King &amp; Mattress</t>
  </si>
  <si>
    <t>China Cabinet</t>
  </si>
  <si>
    <t>Chairs</t>
  </si>
  <si>
    <t>Bicycle</t>
  </si>
  <si>
    <t>Bed - Queen &amp; Mattress</t>
  </si>
  <si>
    <t>Cocktail Cabinet</t>
  </si>
  <si>
    <t>Table</t>
  </si>
  <si>
    <t>Card Table</t>
  </si>
  <si>
    <t>Bed - Single &amp; Mattress</t>
  </si>
  <si>
    <t>Coffee/Occas Tables</t>
  </si>
  <si>
    <t>Traymobile</t>
  </si>
  <si>
    <t>Bedside Table/Chest</t>
  </si>
  <si>
    <t>Computer</t>
  </si>
  <si>
    <t>subtotal</t>
  </si>
  <si>
    <t>Child Table &amp; Chairs</t>
  </si>
  <si>
    <t>Desk</t>
  </si>
  <si>
    <t>Kitchen</t>
  </si>
  <si>
    <t>Doll Pram</t>
  </si>
  <si>
    <t>Bunks</t>
  </si>
  <si>
    <t>Electric Organ</t>
  </si>
  <si>
    <t>Cabinet</t>
  </si>
  <si>
    <t>Esky</t>
  </si>
  <si>
    <t>Chair</t>
  </si>
  <si>
    <t>Filing Cabinet</t>
  </si>
  <si>
    <t>Folding Chair/Lounge</t>
  </si>
  <si>
    <t>Change Table</t>
  </si>
  <si>
    <t>Firescreen &amp; Fire Set</t>
  </si>
  <si>
    <t>Cupboard</t>
  </si>
  <si>
    <t>Garbage Bin</t>
  </si>
  <si>
    <t>Chest of Drawers</t>
  </si>
  <si>
    <t>Heater</t>
  </si>
  <si>
    <t>Dishwasher</t>
  </si>
  <si>
    <t>Garden Seat</t>
  </si>
  <si>
    <t>Cot - Collapsible/Rigid</t>
  </si>
  <si>
    <t>Lounge - 2 Seater</t>
  </si>
  <si>
    <t>Freezer</t>
  </si>
  <si>
    <t>Garden Tools &amp; Hose</t>
  </si>
  <si>
    <t>Lounge - 3 Seater</t>
  </si>
  <si>
    <t>High Chair</t>
  </si>
  <si>
    <t>Golf Bag &amp; Buggy</t>
  </si>
  <si>
    <t>Lounge Chair</t>
  </si>
  <si>
    <t>Kitchen Tidy</t>
  </si>
  <si>
    <t>Ladder</t>
  </si>
  <si>
    <t>Dressing Table</t>
  </si>
  <si>
    <t>Lounge Modular</t>
  </si>
  <si>
    <t>Microwave</t>
  </si>
  <si>
    <t>Lawn Mower</t>
  </si>
  <si>
    <t>Headboard</t>
  </si>
  <si>
    <t>Nest of Tables</t>
  </si>
  <si>
    <t>Refrigerator</t>
  </si>
  <si>
    <t>Outdoor Setting</t>
  </si>
  <si>
    <t>Large Toys</t>
  </si>
  <si>
    <t>Ottoman/Pouffe</t>
  </si>
  <si>
    <t>Stool</t>
  </si>
  <si>
    <t>Rocking Horse</t>
  </si>
  <si>
    <t>Mirror</t>
  </si>
  <si>
    <t>Piano Stool</t>
  </si>
  <si>
    <t>Swing (Dismantled)</t>
  </si>
  <si>
    <t>Play Pen</t>
  </si>
  <si>
    <t>Piano Upright/Grand</t>
  </si>
  <si>
    <t>Tool Box</t>
  </si>
  <si>
    <t>Pram</t>
  </si>
  <si>
    <t>Pool Table</t>
  </si>
  <si>
    <t>Laundry</t>
  </si>
  <si>
    <t>Tool Cupboard</t>
  </si>
  <si>
    <t>Rocker/Recliner Chair</t>
  </si>
  <si>
    <t>Brooms, Mops etc.</t>
  </si>
  <si>
    <t>Trampoline (Dismantled)</t>
  </si>
  <si>
    <t>Stroller</t>
  </si>
  <si>
    <t>Roll Top Desk</t>
  </si>
  <si>
    <t>Clothes Basket</t>
  </si>
  <si>
    <t>Tricycle</t>
  </si>
  <si>
    <t>Suit Case</t>
  </si>
  <si>
    <t>Standard Lamp</t>
  </si>
  <si>
    <t>Clothes Horse/Airer</t>
  </si>
  <si>
    <t>Wading Pool</t>
  </si>
  <si>
    <t>Table Lamp</t>
  </si>
  <si>
    <t>Stereo &amp; Speakers</t>
  </si>
  <si>
    <t>Wheel Barrow</t>
  </si>
  <si>
    <t>Toy Box/Chest</t>
  </si>
  <si>
    <t>Television</t>
  </si>
  <si>
    <t>Drier Tumble/Cabinet</t>
  </si>
  <si>
    <t>Work Bench</t>
  </si>
  <si>
    <t>Wardrobe (Large)</t>
  </si>
  <si>
    <t>TV/Stereo Cabinet</t>
  </si>
  <si>
    <t>Ironing Board</t>
  </si>
  <si>
    <t>Wardrobe (Small)</t>
  </si>
  <si>
    <t>Video</t>
  </si>
  <si>
    <t>Laundry Trolley</t>
  </si>
  <si>
    <t>Carton Summary</t>
  </si>
  <si>
    <t>Wall Unit Lge/Sml</t>
  </si>
  <si>
    <t>Sewing Machine</t>
  </si>
  <si>
    <t>Removalist Cartons</t>
  </si>
  <si>
    <t>Book Boxes</t>
  </si>
  <si>
    <t>Hall</t>
  </si>
  <si>
    <t>Picture Boxes</t>
  </si>
  <si>
    <t>Carpets &amp; Rugs</t>
  </si>
  <si>
    <t>Vacuum Cleaner</t>
  </si>
  <si>
    <t>Portarobes</t>
  </si>
  <si>
    <t>Grandfather Clock</t>
  </si>
  <si>
    <t>Washing Machine</t>
  </si>
  <si>
    <t>Striped Bags</t>
  </si>
  <si>
    <t>Hall Stand/Table</t>
  </si>
  <si>
    <t>Hat Rack/Stand</t>
  </si>
  <si>
    <t>Item Not Listed</t>
  </si>
  <si>
    <t>Pot Plants</t>
  </si>
  <si>
    <t>Pictures/Mirror</t>
  </si>
  <si>
    <t>piano upright</t>
  </si>
  <si>
    <t>Large</t>
  </si>
  <si>
    <t>Telephone Table</t>
  </si>
  <si>
    <t>piano stool</t>
  </si>
  <si>
    <t>Small</t>
  </si>
  <si>
    <t>TOTAL  M³</t>
  </si>
  <si>
    <t>PLUS ITEMS NOT LISTED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</si>
</sst>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>
      <sz val="8.0"/>
      <color theme="1"/>
      <name val="Arial"/>
    </font>
    <font>
      <b/>
      <sz val="8.0"/>
      <color theme="1"/>
      <name val="Arial"/>
    </font>
  </fonts>
  <fills count="2">
    <fill>
      <patternFill patternType="none"/>
    </fill>
    <fill>
      <patternFill patternType="lightGray"/>
    </fill>
  </fills>
  <borders count="15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Font="1"/>
    <xf borderId="0" fillId="0" fontId="4" numFmtId="0" xfId="0" applyAlignment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5" fillId="0" fontId="5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6" fillId="0" fontId="5" numFmtId="2" xfId="0" applyAlignment="1" applyBorder="1" applyFont="1" applyNumberFormat="1">
      <alignment shrinkToFit="0" vertical="bottom" wrapText="0"/>
    </xf>
    <xf borderId="7" fillId="0" fontId="5" numFmtId="2" xfId="0" applyAlignment="1" applyBorder="1" applyFont="1" applyNumberForma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9" fillId="0" fontId="5" numFmtId="2" xfId="0" applyAlignment="1" applyBorder="1" applyFont="1" applyNumberFormat="1">
      <alignment shrinkToFit="0" vertical="bottom" wrapText="0"/>
    </xf>
    <xf borderId="9" fillId="0" fontId="5" numFmtId="0" xfId="0" applyAlignment="1" applyBorder="1" applyFont="1">
      <alignment readingOrder="0" shrinkToFit="0" vertical="bottom" wrapText="0"/>
    </xf>
    <xf borderId="10" fillId="0" fontId="5" numFmtId="0" xfId="0" applyAlignment="1" applyBorder="1" applyFont="1">
      <alignment shrinkToFit="0" vertical="bottom" wrapText="0"/>
    </xf>
    <xf borderId="11" fillId="0" fontId="5" numFmtId="0" xfId="0" applyAlignment="1" applyBorder="1" applyFont="1">
      <alignment shrinkToFit="0" vertical="bottom" wrapText="0"/>
    </xf>
    <xf borderId="11" fillId="0" fontId="5" numFmtId="2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2" xfId="0" applyAlignment="1" applyFont="1" applyNumberFormat="1">
      <alignment shrinkToFit="0" vertical="bottom" wrapText="0"/>
    </xf>
    <xf borderId="6" fillId="0" fontId="5" numFmtId="0" xfId="0" applyAlignment="1" applyBorder="1" applyFont="1">
      <alignment readingOrder="0" shrinkToFit="0" vertical="bottom" wrapText="0"/>
    </xf>
    <xf borderId="11" fillId="0" fontId="5" numFmtId="0" xfId="0" applyAlignment="1" applyBorder="1" applyFont="1">
      <alignment readingOrder="0" shrinkToFit="0" vertical="bottom" wrapText="0"/>
    </xf>
    <xf borderId="12" fillId="0" fontId="5" numFmtId="2" xfId="0" applyAlignment="1" applyBorder="1" applyFont="1" applyNumberFormat="1">
      <alignment shrinkToFit="0" vertical="bottom" wrapText="0"/>
    </xf>
    <xf borderId="13" fillId="0" fontId="5" numFmtId="2" xfId="0" applyAlignment="1" applyBorder="1" applyFont="1" applyNumberForma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14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1190625</xdr:colOff>
      <xdr:row>0</xdr:row>
      <xdr:rowOff>0</xdr:rowOff>
    </xdr:from>
    <xdr:ext cx="3448050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63"/>
    <col customWidth="1" min="2" max="2" width="6.5"/>
    <col customWidth="1" min="3" max="4" width="3.5"/>
    <col customWidth="1" min="5" max="5" width="4.0"/>
    <col customWidth="1" min="6" max="6" width="3.5"/>
    <col customWidth="1" min="7" max="7" width="6.13"/>
    <col customWidth="1" min="8" max="8" width="1.63"/>
    <col customWidth="1" min="9" max="9" width="18.0"/>
    <col customWidth="1" min="10" max="10" width="3.38"/>
    <col customWidth="1" min="11" max="11" width="3.5"/>
    <col customWidth="1" min="12" max="12" width="7.63"/>
    <col customWidth="1" min="13" max="13" width="1.63"/>
    <col customWidth="1" min="14" max="14" width="15.13"/>
    <col customWidth="1" min="15" max="15" width="3.13"/>
    <col customWidth="1" min="16" max="16" width="16.5"/>
    <col customWidth="1" min="17" max="17" width="3.13"/>
    <col customWidth="1" min="18" max="18" width="3.5"/>
    <col customWidth="1" min="19" max="19" width="6.13"/>
    <col customWidth="1" min="20" max="20" width="1.63"/>
    <col customWidth="1" min="21" max="21" width="16.5"/>
    <col customWidth="1" min="22" max="22" width="3.13"/>
    <col customWidth="1" min="23" max="23" width="3.5"/>
    <col customWidth="1" min="24" max="24" width="6.13"/>
    <col customWidth="1" min="25" max="26" width="10.0"/>
  </cols>
  <sheetData>
    <row r="1" ht="15.75" customHeight="1">
      <c r="A1" s="1" t="s">
        <v>0</v>
      </c>
    </row>
    <row r="2" ht="12.75" customHeight="1">
      <c r="A2" s="2" t="s">
        <v>1</v>
      </c>
    </row>
    <row r="3" ht="12.75" customHeight="1">
      <c r="A3" s="3" t="s">
        <v>2</v>
      </c>
    </row>
    <row r="4" ht="15.75" customHeight="1"/>
    <row r="5" ht="12.75" customHeight="1">
      <c r="A5" s="4" t="s">
        <v>3</v>
      </c>
      <c r="B5" s="5" t="s">
        <v>4</v>
      </c>
      <c r="C5" s="6"/>
      <c r="D5" s="6"/>
      <c r="E5" s="6"/>
      <c r="F5" s="6"/>
      <c r="G5" s="6"/>
    </row>
    <row r="6" ht="12.75" customHeight="1"/>
    <row r="7" ht="12.75" customHeight="1">
      <c r="A7" s="4" t="s">
        <v>5</v>
      </c>
      <c r="B7" s="7" t="s">
        <v>6</v>
      </c>
      <c r="C7" s="8"/>
      <c r="D7" s="8"/>
      <c r="E7" s="6"/>
      <c r="F7" s="6"/>
      <c r="G7" s="8"/>
      <c r="I7" s="4" t="s">
        <v>7</v>
      </c>
      <c r="K7" s="7" t="s">
        <v>8</v>
      </c>
      <c r="L7" s="6"/>
      <c r="M7" s="6"/>
      <c r="N7" s="6"/>
    </row>
    <row r="8" ht="12.75" customHeight="1"/>
    <row r="9" ht="13.5" customHeight="1"/>
    <row r="10" ht="13.5" customHeight="1">
      <c r="A10" s="9" t="s">
        <v>9</v>
      </c>
      <c r="B10" s="10" t="s">
        <v>10</v>
      </c>
      <c r="C10" s="10" t="s">
        <v>11</v>
      </c>
      <c r="D10" s="10" t="s">
        <v>12</v>
      </c>
      <c r="E10" s="10" t="s">
        <v>13</v>
      </c>
      <c r="F10" s="10" t="s">
        <v>14</v>
      </c>
      <c r="G10" s="11" t="s">
        <v>15</v>
      </c>
      <c r="H10" s="12"/>
      <c r="I10" s="9" t="s">
        <v>16</v>
      </c>
      <c r="J10" s="10" t="s">
        <v>17</v>
      </c>
      <c r="K10" s="10" t="s">
        <v>14</v>
      </c>
      <c r="L10" s="11" t="s">
        <v>15</v>
      </c>
      <c r="M10" s="12"/>
      <c r="N10" s="12"/>
      <c r="O10" s="12"/>
      <c r="P10" s="9" t="s">
        <v>18</v>
      </c>
      <c r="Q10" s="10" t="s">
        <v>17</v>
      </c>
      <c r="R10" s="10" t="s">
        <v>14</v>
      </c>
      <c r="S10" s="11" t="s">
        <v>15</v>
      </c>
      <c r="T10" s="12"/>
      <c r="U10" s="9" t="s">
        <v>19</v>
      </c>
      <c r="V10" s="10" t="s">
        <v>17</v>
      </c>
      <c r="W10" s="10" t="s">
        <v>14</v>
      </c>
      <c r="X10" s="11" t="s">
        <v>15</v>
      </c>
    </row>
    <row r="11" ht="12.75" customHeight="1">
      <c r="A11" s="13" t="s">
        <v>20</v>
      </c>
      <c r="B11" s="14"/>
      <c r="C11" s="14"/>
      <c r="D11" s="14"/>
      <c r="E11" s="14"/>
      <c r="F11" s="15">
        <v>0.1</v>
      </c>
      <c r="G11" s="16">
        <f t="shared" ref="G11:G38" si="1">SUM(B11*F11+C11*F11+D11*F11+E11*F11)</f>
        <v>0</v>
      </c>
      <c r="H11" s="12"/>
      <c r="I11" s="13" t="s">
        <v>21</v>
      </c>
      <c r="J11" s="14"/>
      <c r="K11" s="15">
        <v>0.25</v>
      </c>
      <c r="L11" s="16">
        <f t="shared" ref="L11:L39" si="2">J11*K11</f>
        <v>0</v>
      </c>
      <c r="M11" s="12"/>
      <c r="N11" s="12"/>
      <c r="O11" s="12"/>
      <c r="P11" s="13" t="s">
        <v>22</v>
      </c>
      <c r="Q11" s="14"/>
      <c r="R11" s="15">
        <v>1.0</v>
      </c>
      <c r="S11" s="16">
        <f t="shared" ref="S11:S16" si="3">Q11*R11</f>
        <v>0</v>
      </c>
      <c r="T11" s="12"/>
      <c r="U11" s="13" t="s">
        <v>23</v>
      </c>
      <c r="V11" s="14"/>
      <c r="W11" s="15">
        <v>1.0</v>
      </c>
      <c r="X11" s="16">
        <f t="shared" ref="X11:X36" si="4">V11*W11</f>
        <v>0</v>
      </c>
    </row>
    <row r="12" ht="12.75" customHeight="1">
      <c r="A12" s="17" t="s">
        <v>24</v>
      </c>
      <c r="B12" s="18"/>
      <c r="C12" s="18"/>
      <c r="D12" s="18"/>
      <c r="E12" s="18"/>
      <c r="F12" s="19">
        <v>0.25</v>
      </c>
      <c r="G12" s="16">
        <f t="shared" si="1"/>
        <v>0</v>
      </c>
      <c r="H12" s="12"/>
      <c r="I12" s="17" t="s">
        <v>25</v>
      </c>
      <c r="J12" s="18"/>
      <c r="K12" s="19">
        <v>0.4</v>
      </c>
      <c r="L12" s="16">
        <f t="shared" si="2"/>
        <v>0</v>
      </c>
      <c r="M12" s="12"/>
      <c r="N12" s="12"/>
      <c r="O12" s="12"/>
      <c r="P12" s="17" t="s">
        <v>26</v>
      </c>
      <c r="Q12" s="18"/>
      <c r="R12" s="19">
        <v>1.0</v>
      </c>
      <c r="S12" s="16">
        <f t="shared" si="3"/>
        <v>0</v>
      </c>
      <c r="T12" s="12"/>
      <c r="U12" s="17" t="s">
        <v>27</v>
      </c>
      <c r="V12" s="18"/>
      <c r="W12" s="19">
        <v>1.0</v>
      </c>
      <c r="X12" s="16">
        <f t="shared" si="4"/>
        <v>0</v>
      </c>
    </row>
    <row r="13" ht="12.75" customHeight="1">
      <c r="A13" s="17" t="s">
        <v>28</v>
      </c>
      <c r="B13" s="18"/>
      <c r="C13" s="18"/>
      <c r="D13" s="18"/>
      <c r="E13" s="18"/>
      <c r="F13" s="19">
        <v>2.0</v>
      </c>
      <c r="G13" s="16">
        <f t="shared" si="1"/>
        <v>0</v>
      </c>
      <c r="H13" s="12"/>
      <c r="I13" s="17" t="s">
        <v>26</v>
      </c>
      <c r="J13" s="20">
        <v>1.0</v>
      </c>
      <c r="K13" s="19">
        <v>1.0</v>
      </c>
      <c r="L13" s="16">
        <f t="shared" si="2"/>
        <v>1</v>
      </c>
      <c r="M13" s="12"/>
      <c r="N13" s="12"/>
      <c r="O13" s="12"/>
      <c r="P13" s="17" t="s">
        <v>29</v>
      </c>
      <c r="Q13" s="18"/>
      <c r="R13" s="19">
        <v>0.8</v>
      </c>
      <c r="S13" s="16">
        <f t="shared" si="3"/>
        <v>0</v>
      </c>
      <c r="T13" s="12"/>
      <c r="U13" s="17" t="s">
        <v>30</v>
      </c>
      <c r="V13" s="18"/>
      <c r="W13" s="19">
        <v>0.3</v>
      </c>
      <c r="X13" s="16">
        <f t="shared" si="4"/>
        <v>0</v>
      </c>
    </row>
    <row r="14" ht="12.75" customHeight="1">
      <c r="A14" s="17" t="s">
        <v>31</v>
      </c>
      <c r="B14" s="18"/>
      <c r="C14" s="18"/>
      <c r="D14" s="18"/>
      <c r="E14" s="18"/>
      <c r="F14" s="19">
        <v>2.0</v>
      </c>
      <c r="G14" s="16">
        <f t="shared" si="1"/>
        <v>0</v>
      </c>
      <c r="H14" s="12"/>
      <c r="I14" s="17" t="s">
        <v>32</v>
      </c>
      <c r="J14" s="18"/>
      <c r="K14" s="19">
        <v>1.0</v>
      </c>
      <c r="L14" s="16">
        <f t="shared" si="2"/>
        <v>0</v>
      </c>
      <c r="M14" s="12"/>
      <c r="N14" s="12"/>
      <c r="O14" s="12"/>
      <c r="P14" s="17" t="s">
        <v>33</v>
      </c>
      <c r="Q14" s="18"/>
      <c r="R14" s="19">
        <v>0.15</v>
      </c>
      <c r="S14" s="16">
        <f t="shared" si="3"/>
        <v>0</v>
      </c>
      <c r="T14" s="12"/>
      <c r="U14" s="17" t="s">
        <v>34</v>
      </c>
      <c r="V14" s="18"/>
      <c r="W14" s="19">
        <v>0.4</v>
      </c>
      <c r="X14" s="16">
        <f t="shared" si="4"/>
        <v>0</v>
      </c>
    </row>
    <row r="15" ht="12.75" customHeight="1">
      <c r="A15" s="17" t="s">
        <v>35</v>
      </c>
      <c r="B15" s="20">
        <v>2.0</v>
      </c>
      <c r="C15" s="18"/>
      <c r="D15" s="18"/>
      <c r="E15" s="18"/>
      <c r="F15" s="19">
        <v>1.4</v>
      </c>
      <c r="G15" s="16">
        <f t="shared" si="1"/>
        <v>2.8</v>
      </c>
      <c r="H15" s="12"/>
      <c r="I15" s="17" t="s">
        <v>36</v>
      </c>
      <c r="J15" s="20">
        <v>1.0</v>
      </c>
      <c r="K15" s="19">
        <v>0.8</v>
      </c>
      <c r="L15" s="16">
        <f t="shared" si="2"/>
        <v>0.8</v>
      </c>
      <c r="M15" s="12"/>
      <c r="N15" s="12"/>
      <c r="O15" s="12"/>
      <c r="P15" s="17" t="s">
        <v>37</v>
      </c>
      <c r="Q15" s="18"/>
      <c r="R15" s="19">
        <v>2.0</v>
      </c>
      <c r="S15" s="16">
        <f t="shared" si="3"/>
        <v>0</v>
      </c>
      <c r="T15" s="12"/>
      <c r="U15" s="17" t="s">
        <v>38</v>
      </c>
      <c r="V15" s="18"/>
      <c r="W15" s="19">
        <v>1.0</v>
      </c>
      <c r="X15" s="16">
        <f t="shared" si="4"/>
        <v>0</v>
      </c>
    </row>
    <row r="16" ht="13.5" customHeight="1">
      <c r="A16" s="17" t="s">
        <v>39</v>
      </c>
      <c r="B16" s="18"/>
      <c r="C16" s="18"/>
      <c r="D16" s="18"/>
      <c r="E16" s="18"/>
      <c r="F16" s="19">
        <v>0.6</v>
      </c>
      <c r="G16" s="16">
        <f t="shared" si="1"/>
        <v>0</v>
      </c>
      <c r="H16" s="12"/>
      <c r="I16" s="17" t="s">
        <v>40</v>
      </c>
      <c r="J16" s="20">
        <v>1.0</v>
      </c>
      <c r="K16" s="19">
        <v>0.28</v>
      </c>
      <c r="L16" s="16">
        <f t="shared" si="2"/>
        <v>0.28</v>
      </c>
      <c r="M16" s="12"/>
      <c r="N16" s="12"/>
      <c r="O16" s="12"/>
      <c r="P16" s="21" t="s">
        <v>41</v>
      </c>
      <c r="Q16" s="22"/>
      <c r="R16" s="23">
        <v>0.2</v>
      </c>
      <c r="S16" s="16">
        <f t="shared" si="3"/>
        <v>0</v>
      </c>
      <c r="T16" s="12"/>
      <c r="U16" s="17" t="s">
        <v>33</v>
      </c>
      <c r="V16" s="20">
        <v>8.0</v>
      </c>
      <c r="W16" s="19">
        <v>0.14</v>
      </c>
      <c r="X16" s="16">
        <f t="shared" si="4"/>
        <v>1.12</v>
      </c>
    </row>
    <row r="17" ht="13.5" customHeight="1">
      <c r="A17" s="17" t="s">
        <v>42</v>
      </c>
      <c r="B17" s="20">
        <v>2.0</v>
      </c>
      <c r="C17" s="18"/>
      <c r="D17" s="18"/>
      <c r="E17" s="18"/>
      <c r="F17" s="19">
        <v>0.15</v>
      </c>
      <c r="G17" s="16">
        <f t="shared" si="1"/>
        <v>0.3</v>
      </c>
      <c r="H17" s="12"/>
      <c r="I17" s="17" t="s">
        <v>43</v>
      </c>
      <c r="J17" s="18"/>
      <c r="K17" s="19">
        <v>0.28</v>
      </c>
      <c r="L17" s="16">
        <f t="shared" si="2"/>
        <v>0</v>
      </c>
      <c r="M17" s="12"/>
      <c r="N17" s="12"/>
      <c r="O17" s="12"/>
      <c r="P17" s="24" t="s">
        <v>44</v>
      </c>
      <c r="Q17" s="24"/>
      <c r="R17" s="24"/>
      <c r="S17" s="25">
        <f>SUM(S11:S16)</f>
        <v>0</v>
      </c>
      <c r="T17" s="12"/>
      <c r="U17" s="17" t="s">
        <v>45</v>
      </c>
      <c r="V17" s="18"/>
      <c r="W17" s="19">
        <v>0.3</v>
      </c>
      <c r="X17" s="16">
        <f t="shared" si="4"/>
        <v>0</v>
      </c>
    </row>
    <row r="18" ht="13.5" customHeight="1">
      <c r="A18" s="17" t="s">
        <v>26</v>
      </c>
      <c r="B18" s="18"/>
      <c r="C18" s="18"/>
      <c r="D18" s="18"/>
      <c r="E18" s="18"/>
      <c r="F18" s="19">
        <v>1.0</v>
      </c>
      <c r="G18" s="16">
        <f t="shared" si="1"/>
        <v>0</v>
      </c>
      <c r="H18" s="12"/>
      <c r="I18" s="17" t="s">
        <v>46</v>
      </c>
      <c r="J18" s="18"/>
      <c r="K18" s="19">
        <v>1.0</v>
      </c>
      <c r="L18" s="16">
        <f t="shared" si="2"/>
        <v>0</v>
      </c>
      <c r="M18" s="12"/>
      <c r="N18" s="12"/>
      <c r="O18" s="12"/>
      <c r="P18" s="9" t="s">
        <v>47</v>
      </c>
      <c r="Q18" s="10"/>
      <c r="R18" s="10" t="s">
        <v>14</v>
      </c>
      <c r="S18" s="11" t="s">
        <v>15</v>
      </c>
      <c r="T18" s="12"/>
      <c r="U18" s="17" t="s">
        <v>48</v>
      </c>
      <c r="V18" s="18"/>
      <c r="W18" s="19">
        <v>0.15</v>
      </c>
      <c r="X18" s="16">
        <f t="shared" si="4"/>
        <v>0</v>
      </c>
    </row>
    <row r="19" ht="12.75" customHeight="1">
      <c r="A19" s="17" t="s">
        <v>49</v>
      </c>
      <c r="B19" s="18"/>
      <c r="C19" s="18"/>
      <c r="D19" s="18"/>
      <c r="E19" s="18"/>
      <c r="F19" s="19">
        <v>1.24</v>
      </c>
      <c r="G19" s="16">
        <f t="shared" si="1"/>
        <v>0</v>
      </c>
      <c r="H19" s="12"/>
      <c r="I19" s="17" t="s">
        <v>50</v>
      </c>
      <c r="J19" s="18"/>
      <c r="K19" s="19">
        <v>1.0</v>
      </c>
      <c r="L19" s="16">
        <f t="shared" si="2"/>
        <v>0</v>
      </c>
      <c r="M19" s="12"/>
      <c r="N19" s="12"/>
      <c r="O19" s="12"/>
      <c r="P19" s="13" t="s">
        <v>51</v>
      </c>
      <c r="Q19" s="14"/>
      <c r="R19" s="15">
        <v>0.85</v>
      </c>
      <c r="S19" s="16" t="str">
        <f t="shared" ref="S19:S29" si="5">Q19</f>
        <v/>
      </c>
      <c r="T19" s="12"/>
      <c r="U19" s="17" t="s">
        <v>52</v>
      </c>
      <c r="V19" s="18"/>
      <c r="W19" s="19">
        <v>0.1</v>
      </c>
      <c r="X19" s="16">
        <f t="shared" si="4"/>
        <v>0</v>
      </c>
    </row>
    <row r="20" ht="12.75" customHeight="1">
      <c r="A20" s="17" t="s">
        <v>53</v>
      </c>
      <c r="B20" s="18"/>
      <c r="C20" s="18"/>
      <c r="D20" s="18"/>
      <c r="E20" s="18"/>
      <c r="F20" s="19">
        <v>0.15</v>
      </c>
      <c r="G20" s="16">
        <f t="shared" si="1"/>
        <v>0</v>
      </c>
      <c r="H20" s="12"/>
      <c r="I20" s="17" t="s">
        <v>54</v>
      </c>
      <c r="J20" s="18"/>
      <c r="K20" s="19">
        <v>0.85</v>
      </c>
      <c r="L20" s="16">
        <f t="shared" si="2"/>
        <v>0</v>
      </c>
      <c r="M20" s="12"/>
      <c r="N20" s="12"/>
      <c r="O20" s="12"/>
      <c r="P20" s="17" t="s">
        <v>53</v>
      </c>
      <c r="Q20" s="18"/>
      <c r="R20" s="19">
        <v>0.15</v>
      </c>
      <c r="S20" s="16" t="str">
        <f t="shared" si="5"/>
        <v/>
      </c>
      <c r="T20" s="12"/>
      <c r="U20" s="17" t="s">
        <v>55</v>
      </c>
      <c r="V20" s="18"/>
      <c r="W20" s="19">
        <v>0.1</v>
      </c>
      <c r="X20" s="16">
        <f t="shared" si="4"/>
        <v>0</v>
      </c>
    </row>
    <row r="21" ht="12.75" customHeight="1">
      <c r="A21" s="17" t="s">
        <v>56</v>
      </c>
      <c r="B21" s="18"/>
      <c r="C21" s="18"/>
      <c r="D21" s="18"/>
      <c r="E21" s="18"/>
      <c r="F21" s="19">
        <v>0.8</v>
      </c>
      <c r="G21" s="16">
        <f t="shared" si="1"/>
        <v>0</v>
      </c>
      <c r="H21" s="12"/>
      <c r="I21" s="17" t="s">
        <v>57</v>
      </c>
      <c r="J21" s="18"/>
      <c r="K21" s="19">
        <v>0.1</v>
      </c>
      <c r="L21" s="16">
        <f t="shared" si="2"/>
        <v>0</v>
      </c>
      <c r="M21" s="12"/>
      <c r="N21" s="12"/>
      <c r="O21" s="12"/>
      <c r="P21" s="17" t="s">
        <v>58</v>
      </c>
      <c r="Q21" s="18"/>
      <c r="R21" s="19">
        <v>1.0</v>
      </c>
      <c r="S21" s="16" t="str">
        <f t="shared" si="5"/>
        <v/>
      </c>
      <c r="T21" s="12"/>
      <c r="U21" s="17" t="s">
        <v>59</v>
      </c>
      <c r="V21" s="18"/>
      <c r="W21" s="19">
        <v>0.2</v>
      </c>
      <c r="X21" s="16">
        <f t="shared" si="4"/>
        <v>0</v>
      </c>
    </row>
    <row r="22" ht="12.75" customHeight="1">
      <c r="A22" s="17" t="s">
        <v>60</v>
      </c>
      <c r="B22" s="20">
        <v>1.0</v>
      </c>
      <c r="C22" s="18"/>
      <c r="D22" s="18"/>
      <c r="E22" s="18"/>
      <c r="F22" s="19">
        <v>0.5</v>
      </c>
      <c r="G22" s="16">
        <f t="shared" si="1"/>
        <v>0.5</v>
      </c>
      <c r="H22" s="12"/>
      <c r="I22" s="17" t="s">
        <v>61</v>
      </c>
      <c r="J22" s="18"/>
      <c r="K22" s="19">
        <v>0.1</v>
      </c>
      <c r="L22" s="16">
        <f t="shared" si="2"/>
        <v>0</v>
      </c>
      <c r="M22" s="12"/>
      <c r="N22" s="12"/>
      <c r="O22" s="12"/>
      <c r="P22" s="17" t="s">
        <v>62</v>
      </c>
      <c r="Q22" s="18"/>
      <c r="R22" s="19">
        <v>0.5</v>
      </c>
      <c r="S22" s="16" t="str">
        <f t="shared" si="5"/>
        <v/>
      </c>
      <c r="T22" s="12"/>
      <c r="U22" s="17" t="s">
        <v>63</v>
      </c>
      <c r="V22" s="18"/>
      <c r="W22" s="19">
        <v>1.0</v>
      </c>
      <c r="X22" s="16">
        <f t="shared" si="4"/>
        <v>0</v>
      </c>
    </row>
    <row r="23" ht="12.75" customHeight="1">
      <c r="A23" s="17" t="s">
        <v>64</v>
      </c>
      <c r="B23" s="18"/>
      <c r="C23" s="18"/>
      <c r="D23" s="18"/>
      <c r="E23" s="18"/>
      <c r="F23" s="19">
        <v>0.5</v>
      </c>
      <c r="G23" s="16">
        <f t="shared" si="1"/>
        <v>0</v>
      </c>
      <c r="H23" s="12"/>
      <c r="I23" s="17" t="s">
        <v>65</v>
      </c>
      <c r="J23" s="18"/>
      <c r="K23" s="19">
        <v>1.7</v>
      </c>
      <c r="L23" s="16">
        <f t="shared" si="2"/>
        <v>0</v>
      </c>
      <c r="M23" s="12"/>
      <c r="N23" s="12"/>
      <c r="O23" s="12"/>
      <c r="P23" s="17" t="s">
        <v>66</v>
      </c>
      <c r="Q23" s="18"/>
      <c r="R23" s="19">
        <v>1.0</v>
      </c>
      <c r="S23" s="16" t="str">
        <f t="shared" si="5"/>
        <v/>
      </c>
      <c r="T23" s="12"/>
      <c r="U23" s="17" t="s">
        <v>67</v>
      </c>
      <c r="V23" s="18"/>
      <c r="W23" s="19">
        <v>0.21</v>
      </c>
      <c r="X23" s="16">
        <f t="shared" si="4"/>
        <v>0</v>
      </c>
    </row>
    <row r="24" ht="12.75" customHeight="1">
      <c r="A24" s="17" t="s">
        <v>58</v>
      </c>
      <c r="B24" s="18"/>
      <c r="C24" s="18"/>
      <c r="D24" s="18"/>
      <c r="E24" s="18"/>
      <c r="F24" s="19">
        <v>1.0</v>
      </c>
      <c r="G24" s="16">
        <f t="shared" si="1"/>
        <v>0</v>
      </c>
      <c r="H24" s="12"/>
      <c r="I24" s="17" t="s">
        <v>68</v>
      </c>
      <c r="J24" s="18"/>
      <c r="K24" s="19">
        <v>2.2</v>
      </c>
      <c r="L24" s="16">
        <f t="shared" si="2"/>
        <v>0</v>
      </c>
      <c r="M24" s="12"/>
      <c r="N24" s="12"/>
      <c r="O24" s="12"/>
      <c r="P24" s="17" t="s">
        <v>69</v>
      </c>
      <c r="Q24" s="18"/>
      <c r="R24" s="19">
        <v>0.15</v>
      </c>
      <c r="S24" s="16" t="str">
        <f t="shared" si="5"/>
        <v/>
      </c>
      <c r="T24" s="12"/>
      <c r="U24" s="17" t="s">
        <v>70</v>
      </c>
      <c r="V24" s="18"/>
      <c r="W24" s="19">
        <v>0.2</v>
      </c>
      <c r="X24" s="16">
        <f t="shared" si="4"/>
        <v>0</v>
      </c>
    </row>
    <row r="25" ht="12.75" customHeight="1">
      <c r="A25" s="17" t="s">
        <v>46</v>
      </c>
      <c r="B25" s="18"/>
      <c r="C25" s="18"/>
      <c r="D25" s="18"/>
      <c r="E25" s="18"/>
      <c r="F25" s="19">
        <v>1.0</v>
      </c>
      <c r="G25" s="16">
        <f t="shared" si="1"/>
        <v>0</v>
      </c>
      <c r="H25" s="12"/>
      <c r="I25" s="17" t="s">
        <v>71</v>
      </c>
      <c r="J25" s="18"/>
      <c r="K25" s="19">
        <v>0.48</v>
      </c>
      <c r="L25" s="16">
        <f t="shared" si="2"/>
        <v>0</v>
      </c>
      <c r="M25" s="12"/>
      <c r="N25" s="12"/>
      <c r="O25" s="12"/>
      <c r="P25" s="17" t="s">
        <v>72</v>
      </c>
      <c r="Q25" s="18"/>
      <c r="R25" s="19">
        <v>0.2</v>
      </c>
      <c r="S25" s="16" t="str">
        <f t="shared" si="5"/>
        <v/>
      </c>
      <c r="T25" s="12"/>
      <c r="U25" s="17" t="s">
        <v>73</v>
      </c>
      <c r="V25" s="18"/>
      <c r="W25" s="19">
        <v>0.4</v>
      </c>
      <c r="X25" s="16">
        <f t="shared" si="4"/>
        <v>0</v>
      </c>
    </row>
    <row r="26" ht="12.75" customHeight="1">
      <c r="A26" s="17" t="s">
        <v>74</v>
      </c>
      <c r="B26" s="18"/>
      <c r="C26" s="18"/>
      <c r="D26" s="18"/>
      <c r="E26" s="18"/>
      <c r="F26" s="19">
        <v>1.0</v>
      </c>
      <c r="G26" s="16">
        <f t="shared" si="1"/>
        <v>0</v>
      </c>
      <c r="H26" s="12"/>
      <c r="I26" s="17" t="s">
        <v>75</v>
      </c>
      <c r="J26" s="20">
        <v>1.0</v>
      </c>
      <c r="K26" s="19">
        <v>3.5</v>
      </c>
      <c r="L26" s="16">
        <f t="shared" si="2"/>
        <v>3.5</v>
      </c>
      <c r="M26" s="12"/>
      <c r="N26" s="12"/>
      <c r="O26" s="12"/>
      <c r="P26" s="17" t="s">
        <v>76</v>
      </c>
      <c r="Q26" s="18"/>
      <c r="R26" s="19">
        <v>0.15</v>
      </c>
      <c r="S26" s="16" t="str">
        <f t="shared" si="5"/>
        <v/>
      </c>
      <c r="T26" s="12"/>
      <c r="U26" s="17" t="s">
        <v>77</v>
      </c>
      <c r="V26" s="18"/>
      <c r="W26" s="19">
        <v>0.3</v>
      </c>
      <c r="X26" s="16">
        <f t="shared" si="4"/>
        <v>0</v>
      </c>
    </row>
    <row r="27" ht="12.75" customHeight="1">
      <c r="A27" s="17" t="s">
        <v>78</v>
      </c>
      <c r="B27" s="18"/>
      <c r="C27" s="18"/>
      <c r="D27" s="18"/>
      <c r="E27" s="18"/>
      <c r="F27" s="19">
        <v>0.3</v>
      </c>
      <c r="G27" s="16">
        <f t="shared" si="1"/>
        <v>0</v>
      </c>
      <c r="H27" s="12"/>
      <c r="I27" s="17" t="s">
        <v>79</v>
      </c>
      <c r="J27" s="18"/>
      <c r="K27" s="19">
        <v>0.5</v>
      </c>
      <c r="L27" s="16">
        <f t="shared" si="2"/>
        <v>0</v>
      </c>
      <c r="M27" s="12"/>
      <c r="N27" s="12"/>
      <c r="O27" s="12"/>
      <c r="P27" s="17" t="s">
        <v>80</v>
      </c>
      <c r="Q27" s="20">
        <v>1.0</v>
      </c>
      <c r="R27" s="19">
        <v>1.0</v>
      </c>
      <c r="S27" s="16">
        <f t="shared" si="5"/>
        <v>1</v>
      </c>
      <c r="T27" s="12"/>
      <c r="U27" s="17" t="s">
        <v>81</v>
      </c>
      <c r="V27" s="20">
        <v>1.0</v>
      </c>
      <c r="W27" s="19">
        <v>2.0</v>
      </c>
      <c r="X27" s="16">
        <f t="shared" si="4"/>
        <v>2</v>
      </c>
    </row>
    <row r="28" ht="12.75" customHeight="1">
      <c r="A28" s="17" t="s">
        <v>82</v>
      </c>
      <c r="B28" s="18"/>
      <c r="C28" s="18"/>
      <c r="D28" s="18"/>
      <c r="E28" s="18"/>
      <c r="F28" s="19">
        <v>0.8</v>
      </c>
      <c r="G28" s="16">
        <f t="shared" si="1"/>
        <v>0</v>
      </c>
      <c r="H28" s="12"/>
      <c r="I28" s="17" t="s">
        <v>83</v>
      </c>
      <c r="J28" s="18"/>
      <c r="K28" s="19">
        <v>0.2</v>
      </c>
      <c r="L28" s="16">
        <f t="shared" si="2"/>
        <v>0</v>
      </c>
      <c r="M28" s="12"/>
      <c r="N28" s="12"/>
      <c r="O28" s="12"/>
      <c r="P28" s="17" t="s">
        <v>84</v>
      </c>
      <c r="Q28" s="18"/>
      <c r="R28" s="19">
        <v>0.15</v>
      </c>
      <c r="S28" s="16" t="str">
        <f t="shared" si="5"/>
        <v/>
      </c>
      <c r="T28" s="12"/>
      <c r="U28" s="17" t="s">
        <v>85</v>
      </c>
      <c r="V28" s="18"/>
      <c r="W28" s="19">
        <v>0.3</v>
      </c>
      <c r="X28" s="16">
        <f t="shared" si="4"/>
        <v>0</v>
      </c>
    </row>
    <row r="29" ht="13.5" customHeight="1">
      <c r="A29" s="17" t="s">
        <v>86</v>
      </c>
      <c r="B29" s="18"/>
      <c r="C29" s="18"/>
      <c r="D29" s="18"/>
      <c r="E29" s="18"/>
      <c r="F29" s="19">
        <v>0.05</v>
      </c>
      <c r="G29" s="16">
        <f t="shared" si="1"/>
        <v>0</v>
      </c>
      <c r="H29" s="12"/>
      <c r="I29" s="17" t="s">
        <v>87</v>
      </c>
      <c r="J29" s="18"/>
      <c r="K29" s="19">
        <v>0.15</v>
      </c>
      <c r="L29" s="16">
        <f t="shared" si="2"/>
        <v>0</v>
      </c>
      <c r="M29" s="12"/>
      <c r="N29" s="12"/>
      <c r="O29" s="12"/>
      <c r="P29" s="21" t="s">
        <v>37</v>
      </c>
      <c r="Q29" s="22"/>
      <c r="R29" s="23">
        <v>0.98</v>
      </c>
      <c r="S29" s="16" t="str">
        <f t="shared" si="5"/>
        <v/>
      </c>
      <c r="T29" s="12"/>
      <c r="U29" s="17" t="s">
        <v>88</v>
      </c>
      <c r="V29" s="18"/>
      <c r="W29" s="19">
        <v>1.0</v>
      </c>
      <c r="X29" s="16">
        <f t="shared" si="4"/>
        <v>0</v>
      </c>
    </row>
    <row r="30" ht="13.5" customHeight="1">
      <c r="A30" s="17" t="s">
        <v>89</v>
      </c>
      <c r="B30" s="18"/>
      <c r="C30" s="18"/>
      <c r="D30" s="18"/>
      <c r="E30" s="18"/>
      <c r="F30" s="19">
        <v>2.2</v>
      </c>
      <c r="G30" s="16">
        <f t="shared" si="1"/>
        <v>0</v>
      </c>
      <c r="H30" s="12"/>
      <c r="I30" s="17" t="s">
        <v>90</v>
      </c>
      <c r="J30" s="18"/>
      <c r="K30" s="19">
        <v>1.0</v>
      </c>
      <c r="L30" s="16">
        <f t="shared" si="2"/>
        <v>0</v>
      </c>
      <c r="M30" s="12"/>
      <c r="N30" s="12"/>
      <c r="O30" s="12"/>
      <c r="P30" s="24" t="s">
        <v>44</v>
      </c>
      <c r="Q30" s="24"/>
      <c r="R30" s="24"/>
      <c r="S30" s="25">
        <f>SUM(S19:S29)</f>
        <v>1</v>
      </c>
      <c r="T30" s="12"/>
      <c r="U30" s="17" t="s">
        <v>91</v>
      </c>
      <c r="V30" s="18"/>
      <c r="W30" s="19">
        <v>0.4</v>
      </c>
      <c r="X30" s="16">
        <f t="shared" si="4"/>
        <v>0</v>
      </c>
    </row>
    <row r="31" ht="13.5" customHeight="1">
      <c r="A31" s="17" t="s">
        <v>92</v>
      </c>
      <c r="B31" s="18"/>
      <c r="C31" s="18"/>
      <c r="D31" s="18"/>
      <c r="E31" s="18"/>
      <c r="F31" s="19">
        <v>1.2</v>
      </c>
      <c r="G31" s="16">
        <f t="shared" si="1"/>
        <v>0</v>
      </c>
      <c r="H31" s="12"/>
      <c r="I31" s="17" t="s">
        <v>93</v>
      </c>
      <c r="J31" s="18"/>
      <c r="K31" s="19">
        <v>2.4</v>
      </c>
      <c r="L31" s="16">
        <f t="shared" si="2"/>
        <v>0</v>
      </c>
      <c r="M31" s="12"/>
      <c r="N31" s="12"/>
      <c r="O31" s="12"/>
      <c r="P31" s="9" t="s">
        <v>94</v>
      </c>
      <c r="Q31" s="10"/>
      <c r="R31" s="10" t="s">
        <v>14</v>
      </c>
      <c r="S31" s="11" t="s">
        <v>15</v>
      </c>
      <c r="T31" s="12"/>
      <c r="U31" s="17" t="s">
        <v>95</v>
      </c>
      <c r="V31" s="18"/>
      <c r="W31" s="19">
        <v>0.85</v>
      </c>
      <c r="X31" s="16">
        <f t="shared" si="4"/>
        <v>0</v>
      </c>
    </row>
    <row r="32" ht="12.75" customHeight="1">
      <c r="A32" s="17" t="s">
        <v>84</v>
      </c>
      <c r="B32" s="18"/>
      <c r="C32" s="18"/>
      <c r="D32" s="18"/>
      <c r="E32" s="18"/>
      <c r="F32" s="19">
        <v>0.15</v>
      </c>
      <c r="G32" s="16">
        <f t="shared" si="1"/>
        <v>0</v>
      </c>
      <c r="H32" s="12"/>
      <c r="I32" s="17" t="s">
        <v>96</v>
      </c>
      <c r="J32" s="18"/>
      <c r="K32" s="19">
        <v>0.9</v>
      </c>
      <c r="L32" s="16">
        <f t="shared" si="2"/>
        <v>0</v>
      </c>
      <c r="M32" s="12"/>
      <c r="N32" s="12"/>
      <c r="O32" s="12"/>
      <c r="P32" s="13" t="s">
        <v>97</v>
      </c>
      <c r="Q32" s="26">
        <v>2.0</v>
      </c>
      <c r="R32" s="15">
        <v>0.15</v>
      </c>
      <c r="S32" s="16">
        <f t="shared" ref="S32:S43" si="6">Q32*R32</f>
        <v>0.3</v>
      </c>
      <c r="T32" s="12"/>
      <c r="U32" s="17" t="s">
        <v>98</v>
      </c>
      <c r="V32" s="18"/>
      <c r="W32" s="19">
        <v>1.0</v>
      </c>
      <c r="X32" s="16">
        <f t="shared" si="4"/>
        <v>0</v>
      </c>
    </row>
    <row r="33" ht="12.75" customHeight="1">
      <c r="A33" s="17" t="s">
        <v>99</v>
      </c>
      <c r="B33" s="18"/>
      <c r="C33" s="18"/>
      <c r="D33" s="18"/>
      <c r="E33" s="18"/>
      <c r="F33" s="19">
        <v>1.2</v>
      </c>
      <c r="G33" s="16">
        <f t="shared" si="1"/>
        <v>0</v>
      </c>
      <c r="H33" s="12"/>
      <c r="I33" s="17" t="s">
        <v>100</v>
      </c>
      <c r="J33" s="18"/>
      <c r="K33" s="19">
        <v>1.0</v>
      </c>
      <c r="L33" s="16">
        <f t="shared" si="2"/>
        <v>0</v>
      </c>
      <c r="M33" s="12"/>
      <c r="N33" s="12"/>
      <c r="O33" s="12"/>
      <c r="P33" s="17" t="s">
        <v>101</v>
      </c>
      <c r="Q33" s="20">
        <v>2.0</v>
      </c>
      <c r="R33" s="19">
        <v>0.1</v>
      </c>
      <c r="S33" s="16">
        <f t="shared" si="6"/>
        <v>0.2</v>
      </c>
      <c r="T33" s="12"/>
      <c r="U33" s="17" t="s">
        <v>102</v>
      </c>
      <c r="V33" s="18"/>
      <c r="W33" s="19">
        <v>0.5</v>
      </c>
      <c r="X33" s="16">
        <f t="shared" si="4"/>
        <v>0</v>
      </c>
    </row>
    <row r="34" ht="12.75" customHeight="1">
      <c r="A34" s="17" t="s">
        <v>103</v>
      </c>
      <c r="B34" s="18"/>
      <c r="C34" s="18"/>
      <c r="D34" s="18"/>
      <c r="E34" s="18"/>
      <c r="F34" s="19">
        <v>0.2</v>
      </c>
      <c r="G34" s="16">
        <f t="shared" si="1"/>
        <v>0</v>
      </c>
      <c r="H34" s="12"/>
      <c r="I34" s="17" t="s">
        <v>104</v>
      </c>
      <c r="J34" s="18"/>
      <c r="K34" s="19">
        <v>0.14</v>
      </c>
      <c r="L34" s="16">
        <f t="shared" si="2"/>
        <v>0</v>
      </c>
      <c r="M34" s="12"/>
      <c r="N34" s="12"/>
      <c r="O34" s="12"/>
      <c r="P34" s="17" t="s">
        <v>105</v>
      </c>
      <c r="Q34" s="18"/>
      <c r="R34" s="19">
        <v>0.05</v>
      </c>
      <c r="S34" s="16">
        <f t="shared" si="6"/>
        <v>0</v>
      </c>
      <c r="T34" s="12"/>
      <c r="U34" s="17" t="s">
        <v>106</v>
      </c>
      <c r="V34" s="18"/>
      <c r="W34" s="19">
        <v>0.1</v>
      </c>
      <c r="X34" s="16">
        <f t="shared" si="4"/>
        <v>0</v>
      </c>
    </row>
    <row r="35" ht="12.75" customHeight="1">
      <c r="A35" s="17" t="s">
        <v>107</v>
      </c>
      <c r="B35" s="18"/>
      <c r="C35" s="18"/>
      <c r="D35" s="18"/>
      <c r="E35" s="18"/>
      <c r="F35" s="19">
        <v>0.14</v>
      </c>
      <c r="G35" s="16">
        <f t="shared" si="1"/>
        <v>0</v>
      </c>
      <c r="H35" s="12"/>
      <c r="I35" s="17" t="s">
        <v>108</v>
      </c>
      <c r="J35" s="18"/>
      <c r="K35" s="19">
        <v>0.4</v>
      </c>
      <c r="L35" s="16">
        <f t="shared" si="2"/>
        <v>0</v>
      </c>
      <c r="M35" s="12"/>
      <c r="N35" s="12"/>
      <c r="O35" s="12"/>
      <c r="P35" s="17" t="s">
        <v>58</v>
      </c>
      <c r="Q35" s="18"/>
      <c r="R35" s="19">
        <v>0.8</v>
      </c>
      <c r="S35" s="16">
        <f t="shared" si="6"/>
        <v>0</v>
      </c>
      <c r="T35" s="12"/>
      <c r="U35" s="17" t="s">
        <v>109</v>
      </c>
      <c r="V35" s="18"/>
      <c r="W35" s="19">
        <v>0.58</v>
      </c>
      <c r="X35" s="16">
        <f t="shared" si="4"/>
        <v>0</v>
      </c>
    </row>
    <row r="36" ht="13.5" customHeight="1">
      <c r="A36" s="17" t="s">
        <v>110</v>
      </c>
      <c r="B36" s="18"/>
      <c r="C36" s="18"/>
      <c r="D36" s="18"/>
      <c r="E36" s="18"/>
      <c r="F36" s="19">
        <v>0.4</v>
      </c>
      <c r="G36" s="16">
        <f t="shared" si="1"/>
        <v>0</v>
      </c>
      <c r="H36" s="12"/>
      <c r="I36" s="17" t="s">
        <v>111</v>
      </c>
      <c r="J36" s="20">
        <v>1.0</v>
      </c>
      <c r="K36" s="19">
        <v>0.4</v>
      </c>
      <c r="L36" s="16">
        <f t="shared" si="2"/>
        <v>0.4</v>
      </c>
      <c r="M36" s="12"/>
      <c r="N36" s="12"/>
      <c r="O36" s="12"/>
      <c r="P36" s="17" t="s">
        <v>112</v>
      </c>
      <c r="Q36" s="18"/>
      <c r="R36" s="19">
        <v>0.5</v>
      </c>
      <c r="S36" s="16">
        <f t="shared" si="6"/>
        <v>0</v>
      </c>
      <c r="T36" s="12"/>
      <c r="U36" s="21" t="s">
        <v>113</v>
      </c>
      <c r="V36" s="22"/>
      <c r="W36" s="23">
        <v>1.0</v>
      </c>
      <c r="X36" s="16">
        <f t="shared" si="4"/>
        <v>0</v>
      </c>
    </row>
    <row r="37" ht="13.5" customHeight="1">
      <c r="A37" s="17" t="s">
        <v>114</v>
      </c>
      <c r="B37" s="18"/>
      <c r="C37" s="18"/>
      <c r="D37" s="18"/>
      <c r="E37" s="18"/>
      <c r="F37" s="19">
        <v>1.0</v>
      </c>
      <c r="G37" s="16">
        <f t="shared" si="1"/>
        <v>0</v>
      </c>
      <c r="H37" s="12"/>
      <c r="I37" s="17" t="s">
        <v>115</v>
      </c>
      <c r="J37" s="20">
        <v>1.0</v>
      </c>
      <c r="K37" s="19">
        <v>0.8</v>
      </c>
      <c r="L37" s="16">
        <f t="shared" si="2"/>
        <v>0.8</v>
      </c>
      <c r="M37" s="12"/>
      <c r="N37" s="12"/>
      <c r="O37" s="12"/>
      <c r="P37" s="17" t="s">
        <v>116</v>
      </c>
      <c r="Q37" s="20">
        <v>1.0</v>
      </c>
      <c r="R37" s="19">
        <v>0.1</v>
      </c>
      <c r="S37" s="16">
        <f t="shared" si="6"/>
        <v>0.1</v>
      </c>
      <c r="T37" s="12"/>
      <c r="U37" s="24" t="s">
        <v>44</v>
      </c>
      <c r="V37" s="24"/>
      <c r="W37" s="24"/>
      <c r="X37" s="25">
        <f>SUM(X11:X36)</f>
        <v>3.12</v>
      </c>
    </row>
    <row r="38" ht="13.5" customHeight="1">
      <c r="A38" s="21" t="s">
        <v>117</v>
      </c>
      <c r="B38" s="22"/>
      <c r="C38" s="22"/>
      <c r="D38" s="22"/>
      <c r="E38" s="22">
        <v>0.0</v>
      </c>
      <c r="F38" s="23">
        <v>0.5</v>
      </c>
      <c r="G38" s="16">
        <f t="shared" si="1"/>
        <v>0</v>
      </c>
      <c r="H38" s="12"/>
      <c r="I38" s="17" t="s">
        <v>118</v>
      </c>
      <c r="J38" s="18"/>
      <c r="K38" s="19">
        <v>0.1</v>
      </c>
      <c r="L38" s="16">
        <f t="shared" si="2"/>
        <v>0</v>
      </c>
      <c r="M38" s="12"/>
      <c r="N38" s="12"/>
      <c r="O38" s="12"/>
      <c r="P38" s="17" t="s">
        <v>119</v>
      </c>
      <c r="Q38" s="18"/>
      <c r="R38" s="19">
        <v>0.1</v>
      </c>
      <c r="S38" s="16">
        <f t="shared" si="6"/>
        <v>0</v>
      </c>
      <c r="T38" s="12"/>
      <c r="U38" s="9" t="s">
        <v>120</v>
      </c>
      <c r="V38" s="10" t="s">
        <v>17</v>
      </c>
      <c r="W38" s="10" t="s">
        <v>14</v>
      </c>
      <c r="X38" s="11" t="s">
        <v>15</v>
      </c>
    </row>
    <row r="39" ht="13.5" customHeight="1">
      <c r="A39" s="12"/>
      <c r="B39" s="24" t="s">
        <v>44</v>
      </c>
      <c r="C39" s="24"/>
      <c r="D39" s="24"/>
      <c r="E39" s="24"/>
      <c r="F39" s="24"/>
      <c r="G39" s="25">
        <f>SUM(G11:G38)</f>
        <v>3.6</v>
      </c>
      <c r="H39" s="12"/>
      <c r="I39" s="21" t="s">
        <v>121</v>
      </c>
      <c r="J39" s="22"/>
      <c r="K39" s="23">
        <v>1.0</v>
      </c>
      <c r="L39" s="16">
        <f t="shared" si="2"/>
        <v>0</v>
      </c>
      <c r="M39" s="12"/>
      <c r="N39" s="12"/>
      <c r="O39" s="12"/>
      <c r="P39" s="17" t="s">
        <v>122</v>
      </c>
      <c r="Q39" s="18"/>
      <c r="R39" s="19">
        <v>0.6</v>
      </c>
      <c r="S39" s="16">
        <f t="shared" si="6"/>
        <v>0</v>
      </c>
      <c r="T39" s="12"/>
      <c r="U39" s="13" t="s">
        <v>123</v>
      </c>
      <c r="V39" s="26">
        <v>10.0</v>
      </c>
      <c r="W39" s="15">
        <v>0.15</v>
      </c>
      <c r="X39" s="16">
        <f t="shared" ref="X39:X43" si="7">V39*W39</f>
        <v>1.5</v>
      </c>
    </row>
    <row r="40" ht="13.5" customHeight="1">
      <c r="A40" s="12"/>
      <c r="B40" s="12"/>
      <c r="C40" s="12"/>
      <c r="D40" s="12"/>
      <c r="E40" s="12"/>
      <c r="F40" s="12"/>
      <c r="G40" s="12"/>
      <c r="H40" s="12"/>
      <c r="I40" s="24" t="s">
        <v>44</v>
      </c>
      <c r="J40" s="24"/>
      <c r="K40" s="24"/>
      <c r="L40" s="25">
        <f>SUM(L11:L39)</f>
        <v>6.78</v>
      </c>
      <c r="M40" s="12"/>
      <c r="N40" s="12"/>
      <c r="O40" s="12"/>
      <c r="P40" s="17" t="s">
        <v>84</v>
      </c>
      <c r="Q40" s="18"/>
      <c r="R40" s="19">
        <v>0.15</v>
      </c>
      <c r="S40" s="16">
        <f t="shared" si="6"/>
        <v>0</v>
      </c>
      <c r="T40" s="12"/>
      <c r="U40" s="17" t="s">
        <v>124</v>
      </c>
      <c r="V40" s="18"/>
      <c r="W40" s="19">
        <v>0.075</v>
      </c>
      <c r="X40" s="16">
        <f t="shared" si="7"/>
        <v>0</v>
      </c>
    </row>
    <row r="41" ht="13.5" customHeight="1">
      <c r="A41" s="12"/>
      <c r="B41" s="12"/>
      <c r="C41" s="12"/>
      <c r="D41" s="12"/>
      <c r="E41" s="12"/>
      <c r="F41" s="12"/>
      <c r="G41" s="12"/>
      <c r="H41" s="12"/>
      <c r="I41" s="9" t="s">
        <v>125</v>
      </c>
      <c r="J41" s="10"/>
      <c r="K41" s="10" t="s">
        <v>14</v>
      </c>
      <c r="L41" s="11" t="s">
        <v>15</v>
      </c>
      <c r="M41" s="12"/>
      <c r="N41" s="12"/>
      <c r="O41" s="12"/>
      <c r="P41" s="17" t="s">
        <v>37</v>
      </c>
      <c r="Q41" s="18"/>
      <c r="R41" s="19">
        <v>0.5</v>
      </c>
      <c r="S41" s="16">
        <f t="shared" si="6"/>
        <v>0</v>
      </c>
      <c r="T41" s="12"/>
      <c r="U41" s="17" t="s">
        <v>126</v>
      </c>
      <c r="V41" s="18"/>
      <c r="W41" s="19">
        <v>0.1</v>
      </c>
      <c r="X41" s="16">
        <f t="shared" si="7"/>
        <v>0</v>
      </c>
    </row>
    <row r="42" ht="12.75" customHeight="1">
      <c r="A42" s="12"/>
      <c r="B42" s="12"/>
      <c r="C42" s="12"/>
      <c r="D42" s="12"/>
      <c r="E42" s="12"/>
      <c r="F42" s="12"/>
      <c r="G42" s="12"/>
      <c r="H42" s="12"/>
      <c r="I42" s="13" t="s">
        <v>127</v>
      </c>
      <c r="J42" s="14"/>
      <c r="K42" s="15">
        <v>0.15</v>
      </c>
      <c r="L42" s="16">
        <f t="shared" ref="L42:L47" si="8">J42*K42</f>
        <v>0</v>
      </c>
      <c r="M42" s="12"/>
      <c r="N42" s="12"/>
      <c r="O42" s="12"/>
      <c r="P42" s="17" t="s">
        <v>128</v>
      </c>
      <c r="Q42" s="18"/>
      <c r="R42" s="19">
        <v>0.2</v>
      </c>
      <c r="S42" s="16">
        <f t="shared" si="6"/>
        <v>0</v>
      </c>
      <c r="T42" s="12"/>
      <c r="U42" s="17" t="s">
        <v>129</v>
      </c>
      <c r="V42" s="18"/>
      <c r="W42" s="19">
        <v>0.3</v>
      </c>
      <c r="X42" s="16">
        <f t="shared" si="7"/>
        <v>0</v>
      </c>
    </row>
    <row r="43" ht="13.5" customHeight="1">
      <c r="A43" s="12"/>
      <c r="B43" s="12"/>
      <c r="C43" s="12"/>
      <c r="D43" s="12"/>
      <c r="E43" s="12"/>
      <c r="F43" s="12"/>
      <c r="G43" s="12"/>
      <c r="H43" s="12"/>
      <c r="I43" s="17" t="s">
        <v>130</v>
      </c>
      <c r="J43" s="18"/>
      <c r="K43" s="19">
        <v>0.5</v>
      </c>
      <c r="L43" s="16">
        <f t="shared" si="8"/>
        <v>0</v>
      </c>
      <c r="M43" s="12"/>
      <c r="N43" s="12"/>
      <c r="O43" s="12"/>
      <c r="P43" s="21" t="s">
        <v>131</v>
      </c>
      <c r="Q43" s="27">
        <v>1.0</v>
      </c>
      <c r="R43" s="23">
        <v>0.5</v>
      </c>
      <c r="S43" s="16">
        <f t="shared" si="6"/>
        <v>0.5</v>
      </c>
      <c r="T43" s="12"/>
      <c r="U43" s="21" t="s">
        <v>132</v>
      </c>
      <c r="V43" s="22"/>
      <c r="W43" s="23">
        <v>0.125</v>
      </c>
      <c r="X43" s="16">
        <f t="shared" si="7"/>
        <v>0</v>
      </c>
    </row>
    <row r="44" ht="13.5" customHeight="1">
      <c r="A44" s="12"/>
      <c r="B44" s="12"/>
      <c r="C44" s="12"/>
      <c r="D44" s="12"/>
      <c r="E44" s="12"/>
      <c r="F44" s="12"/>
      <c r="G44" s="12"/>
      <c r="H44" s="12"/>
      <c r="I44" s="17" t="s">
        <v>133</v>
      </c>
      <c r="J44" s="18"/>
      <c r="K44" s="19">
        <v>0.28</v>
      </c>
      <c r="L44" s="16">
        <f t="shared" si="8"/>
        <v>0</v>
      </c>
      <c r="M44" s="12"/>
      <c r="N44" s="12"/>
      <c r="O44" s="12"/>
      <c r="P44" s="24" t="s">
        <v>44</v>
      </c>
      <c r="Q44" s="24"/>
      <c r="R44" s="24"/>
      <c r="S44" s="25">
        <f>SUM(S32:S43)</f>
        <v>1.1</v>
      </c>
      <c r="T44" s="12"/>
      <c r="U44" s="24" t="s">
        <v>44</v>
      </c>
      <c r="V44" s="24"/>
      <c r="W44" s="24"/>
      <c r="X44" s="25">
        <f>SUM(X39:X43)</f>
        <v>1.5</v>
      </c>
    </row>
    <row r="45" ht="13.5" customHeight="1">
      <c r="A45" s="12"/>
      <c r="B45" s="12"/>
      <c r="C45" s="12"/>
      <c r="D45" s="12"/>
      <c r="E45" s="12"/>
      <c r="F45" s="12"/>
      <c r="G45" s="12"/>
      <c r="H45" s="12"/>
      <c r="I45" s="17" t="s">
        <v>134</v>
      </c>
      <c r="J45" s="18"/>
      <c r="K45" s="19">
        <v>0.14</v>
      </c>
      <c r="L45" s="16">
        <f t="shared" si="8"/>
        <v>0</v>
      </c>
      <c r="M45" s="12"/>
      <c r="N45" s="12"/>
      <c r="O45" s="12"/>
      <c r="P45" s="9" t="s">
        <v>135</v>
      </c>
      <c r="Q45" s="10"/>
      <c r="R45" s="10" t="s">
        <v>14</v>
      </c>
      <c r="S45" s="11" t="s">
        <v>15</v>
      </c>
      <c r="T45" s="12"/>
      <c r="U45" s="9" t="s">
        <v>136</v>
      </c>
      <c r="V45" s="10" t="s">
        <v>17</v>
      </c>
      <c r="W45" s="10" t="s">
        <v>14</v>
      </c>
      <c r="X45" s="11" t="s">
        <v>15</v>
      </c>
    </row>
    <row r="46" ht="12.75" customHeight="1">
      <c r="A46" s="12"/>
      <c r="B46" s="12"/>
      <c r="C46" s="12"/>
      <c r="D46" s="12"/>
      <c r="E46" s="12"/>
      <c r="F46" s="12"/>
      <c r="G46" s="12"/>
      <c r="H46" s="12"/>
      <c r="I46" s="17" t="s">
        <v>137</v>
      </c>
      <c r="J46" s="18"/>
      <c r="K46" s="19">
        <v>0.28</v>
      </c>
      <c r="L46" s="16">
        <f t="shared" si="8"/>
        <v>0</v>
      </c>
      <c r="M46" s="12"/>
      <c r="N46" s="12"/>
      <c r="O46" s="12"/>
      <c r="P46" s="13" t="s">
        <v>138</v>
      </c>
      <c r="Q46" s="14"/>
      <c r="R46" s="14"/>
      <c r="S46" s="16">
        <f t="shared" ref="S46:S51" si="9">SUM(S39)</f>
        <v>0</v>
      </c>
      <c r="T46" s="12"/>
      <c r="U46" s="13" t="s">
        <v>139</v>
      </c>
      <c r="V46" s="14"/>
      <c r="W46" s="15">
        <v>1.0</v>
      </c>
      <c r="X46" s="16">
        <f t="shared" ref="X46:X47" si="10">V46*W46</f>
        <v>0</v>
      </c>
    </row>
    <row r="47" ht="13.5" customHeight="1">
      <c r="A47" s="12"/>
      <c r="B47" s="12"/>
      <c r="C47" s="12"/>
      <c r="D47" s="12"/>
      <c r="E47" s="12"/>
      <c r="F47" s="12"/>
      <c r="G47" s="12"/>
      <c r="H47" s="12"/>
      <c r="I47" s="21" t="s">
        <v>140</v>
      </c>
      <c r="J47" s="22"/>
      <c r="K47" s="23">
        <v>0.15</v>
      </c>
      <c r="L47" s="16">
        <f t="shared" si="8"/>
        <v>0</v>
      </c>
      <c r="M47" s="12"/>
      <c r="N47" s="12"/>
      <c r="O47" s="12"/>
      <c r="P47" s="17" t="s">
        <v>141</v>
      </c>
      <c r="Q47" s="18"/>
      <c r="R47" s="18"/>
      <c r="S47" s="28">
        <f t="shared" si="9"/>
        <v>0</v>
      </c>
      <c r="T47" s="12"/>
      <c r="U47" s="21" t="s">
        <v>142</v>
      </c>
      <c r="V47" s="22"/>
      <c r="W47" s="23">
        <v>0.2</v>
      </c>
      <c r="X47" s="16">
        <f t="shared" si="10"/>
        <v>0</v>
      </c>
    </row>
    <row r="48" ht="12.75" customHeight="1">
      <c r="A48" s="12"/>
      <c r="B48" s="12"/>
      <c r="C48" s="12"/>
      <c r="D48" s="12"/>
      <c r="E48" s="12"/>
      <c r="F48" s="12"/>
      <c r="G48" s="12"/>
      <c r="H48" s="12"/>
      <c r="I48" s="24" t="s">
        <v>44</v>
      </c>
      <c r="J48" s="24"/>
      <c r="K48" s="24"/>
      <c r="L48" s="25">
        <f>SUM(L42:L47)</f>
        <v>0</v>
      </c>
      <c r="M48" s="12"/>
      <c r="N48" s="12"/>
      <c r="O48" s="12"/>
      <c r="P48" s="17"/>
      <c r="Q48" s="18"/>
      <c r="R48" s="18"/>
      <c r="S48" s="28">
        <f t="shared" si="9"/>
        <v>0</v>
      </c>
      <c r="T48" s="12"/>
      <c r="U48" s="24" t="s">
        <v>44</v>
      </c>
      <c r="V48" s="24"/>
      <c r="W48" s="24"/>
      <c r="X48" s="25">
        <f>SUM(X46:X47)</f>
        <v>0</v>
      </c>
    </row>
    <row r="49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7"/>
      <c r="Q49" s="18"/>
      <c r="R49" s="18"/>
      <c r="S49" s="28">
        <f t="shared" si="9"/>
        <v>0</v>
      </c>
      <c r="T49" s="12"/>
      <c r="U49" s="12"/>
      <c r="V49" s="12"/>
      <c r="W49" s="12"/>
      <c r="X49" s="12"/>
    </row>
    <row r="50" ht="13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1"/>
      <c r="Q50" s="22"/>
      <c r="R50" s="22"/>
      <c r="S50" s="29">
        <f t="shared" si="9"/>
        <v>0.5</v>
      </c>
      <c r="T50" s="12"/>
      <c r="U50" s="12"/>
      <c r="V50" s="12"/>
      <c r="W50" s="12"/>
      <c r="X50" s="12"/>
    </row>
    <row r="51" ht="13.5" customHeight="1">
      <c r="P51" s="24" t="s">
        <v>44</v>
      </c>
      <c r="Q51" s="24"/>
      <c r="R51" s="24"/>
      <c r="S51" s="25">
        <f t="shared" si="9"/>
        <v>1.1</v>
      </c>
    </row>
    <row r="52" ht="16.5" customHeight="1">
      <c r="A52" s="30" t="s">
        <v>143</v>
      </c>
      <c r="B52" s="1"/>
      <c r="C52" s="1"/>
      <c r="D52" s="1"/>
      <c r="E52" s="1"/>
      <c r="F52" s="1"/>
      <c r="G52" s="31">
        <f>G39+L40+L48+S17+S30+S44+S51+X37+X44+X48</f>
        <v>18.2</v>
      </c>
    </row>
    <row r="53" ht="12.75" customHeight="1"/>
    <row r="54" ht="13.5" customHeight="1">
      <c r="A54" s="3" t="s">
        <v>144</v>
      </c>
      <c r="G54" s="32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2012-06-25T00:55:14Z</dcterms:created>
  <dc:creator>.</dc:creator>
</cp:coreProperties>
</file>